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8A3B1A6-9338-423D-B20A-313642FA3318}" xr6:coauthVersionLast="47" xr6:coauthVersionMax="47" xr10:uidLastSave="{00000000-0000-0000-0000-000000000000}"/>
  <bookViews>
    <workbookView xWindow="-120" yWindow="-120" windowWidth="29040" windowHeight="15840" xr2:uid="{77CD1C8F-FC9F-408D-99C6-09BB2C300975}"/>
  </bookViews>
  <sheets>
    <sheet name="Sheet1" sheetId="1" r:id="rId1"/>
  </sheets>
  <definedNames>
    <definedName name="csq" localSheetId="0">Sheet1!$B$2:$E$67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G36" i="1"/>
  <c r="F36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G2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1DBC3A0-7648-425F-948D-02A78F64D351}" name="csq" type="6" refreshedVersion="7" background="1" saveData="1">
    <textPr codePage="936" sourceFile="C:\Users\Administrator\Desktop\csq.da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<sst xmlns="http://schemas.openxmlformats.org/spreadsheetml/2006/main" count="67" uniqueCount="67">
  <si>
    <t>cs1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</si>
  <si>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</si>
  <si>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</si>
  <si>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</si>
  <si>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</si>
  <si>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</si>
  <si>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</si>
  <si>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</si>
  <si>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</si>
  <si>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</si>
  <si>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</si>
  <si>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</si>
  <si>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</si>
  <si>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</si>
  <si>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</si>
  <si>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</si>
  <si>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</si>
  <si>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cs-18</t>
  </si>
  <si>
    <t>cs-19</t>
  </si>
  <si>
    <t>cs-20</t>
  </si>
  <si>
    <t>cs-21</t>
  </si>
  <si>
    <t>cs-22</t>
  </si>
  <si>
    <t>cs-23</t>
  </si>
  <si>
    <t>cs-24</t>
  </si>
  <si>
    <t>cs-25</t>
  </si>
  <si>
    <t>cs-26</t>
  </si>
  <si>
    <t>cs-27</t>
  </si>
  <si>
    <t>cs-28</t>
  </si>
  <si>
    <t>cs-29</t>
  </si>
  <si>
    <t>cs-30</t>
  </si>
  <si>
    <t>cs-31</t>
  </si>
  <si>
    <t>cs-32</t>
  </si>
  <si>
    <t>cs-33</t>
  </si>
  <si>
    <t>cs-34</t>
  </si>
  <si>
    <t>hc-1</t>
  </si>
  <si>
    <t>hc-2</t>
  </si>
  <si>
    <t>hc-3</t>
  </si>
  <si>
    <t>hc-4</t>
  </si>
  <si>
    <t>hc-5</t>
  </si>
  <si>
    <t>hc-6</t>
  </si>
  <si>
    <t>hc-7</t>
  </si>
  <si>
    <t>hc-8</t>
  </si>
  <si>
    <t>hc-9</t>
  </si>
  <si>
    <t>hc-10</t>
  </si>
  <si>
    <t>hc-11</t>
  </si>
  <si>
    <t>hc-12</t>
  </si>
  <si>
    <t>hc-13</t>
  </si>
  <si>
    <t>hc-14</t>
  </si>
  <si>
    <t>hc-15</t>
  </si>
  <si>
    <t>hc-16</t>
  </si>
  <si>
    <t>hc-17</t>
  </si>
  <si>
    <t>hc-18</t>
  </si>
  <si>
    <t>hc-19</t>
  </si>
  <si>
    <t>hc-20</t>
  </si>
  <si>
    <t>hc-21</t>
  </si>
  <si>
    <t>hc-22</t>
  </si>
  <si>
    <t>hc-23</t>
  </si>
  <si>
    <t>hc-24</t>
  </si>
  <si>
    <t>测试帐号</t>
    <phoneticPr fontId="1" type="noConversion"/>
  </si>
  <si>
    <t>华测帐号</t>
    <phoneticPr fontId="1" type="noConversion"/>
  </si>
  <si>
    <t>帐号类型</t>
    <phoneticPr fontId="1" type="noConversion"/>
  </si>
  <si>
    <t>点号</t>
    <phoneticPr fontId="1" type="noConversion"/>
  </si>
  <si>
    <t>Y坐标</t>
    <phoneticPr fontId="1" type="noConversion"/>
  </si>
  <si>
    <t>X坐标</t>
    <phoneticPr fontId="1" type="noConversion"/>
  </si>
  <si>
    <t>高程</t>
    <phoneticPr fontId="1" type="noConversion"/>
  </si>
  <si>
    <t>和第一点偏差</t>
    <phoneticPr fontId="1" type="noConversion"/>
  </si>
  <si>
    <t>和第一点平面偏差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</si>
</sst>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q" connectionId="1" xr16:uid="{A35E806C-6F88-49BE-B8C5-ABD5BC2B878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1D52-8082-4801-9E95-027D637290D6}">
  <dimension ref="A1:G67"/>
  <sheetViews>
    <sheetView tabSelected="1" workbookViewId="0">
      <selection activeCell="D37" sqref="D37"/>
    </sheetView>
  </sheetViews>
  <sheetFormatPr defaultRowHeight="14.25" x14ac:dyDescent="0.2"/>
  <cols>
    <col min="1" max="1" width="9" style="2"/>
    <col min="2" max="2" width="7.375" style="2" bestFit="1" customWidth="1"/>
    <col min="3" max="3" width="11.625" style="2" bestFit="1" customWidth="1"/>
    <col min="4" max="4" width="12.75" style="2" bestFit="1" customWidth="1"/>
    <col min="5" max="5" width="8.5" style="2" bestFit="1" customWidth="1"/>
    <col min="6" max="6" width="13" style="2" bestFit="1" customWidth="1"/>
    <col min="7" max="7" width="17.25" style="2" bestFit="1" customWidth="1"/>
  </cols>
  <sheetData>
    <row r="1" spans="1:7" x14ac:dyDescent="0.2">
      <c r="A1" s="2" t="s">
        <v>60</v>
      </c>
      <c r="B1" s="2" t="s">
        <v>61</v>
      </c>
      <c r="C1" s="2" t="s">
        <v>62</v>
      </c>
      <c r="D1" s="2" t="s">
        <v>63</v>
      </c>
      <c r="E1" s="2" t="s">
        <v>64</v>
      </c>
      <c r="F1" s="2" t="s">
        <v>65</v>
      </c>
      <c r="G1" s="2" t="s">
        <v>66</v>
      </c>
    </row>
    <row r="2" spans="1:7" x14ac:dyDescent="0.2">
      <c r="A2" s="1" t="s">
        <v>58</v>
      </c>
      <c r="B2" s="2" t="s">
        <v>0</v>
      </c>
      <c r="C2" s="2">
        <v>604460.91200000001</v>
      </c>
      <c r="D2" s="2">
        <v>3410584.807</v>
      </c>
      <c r="E2" s="2">
        <v>252.423</v>
      </c>
      <c r="F2" s="2">
        <f>((C2-$C$2)^2+(D2-$D$2)^2)^0.5</f>
        <v>0</v>
      </c>
      <c r="G2" s="2">
        <f>E2-$E$2</f>
        <v>0</v>
      </c>
    </row>
    <row r="3" spans="1:7" x14ac:dyDescent="0.2">
      <c r="A3" s="1"/>
      <c r="B3" s="2" t="s">
        <v>1</v>
      </c>
      <c r="C3" s="2">
        <v>604460.92599999998</v>
      </c>
      <c r="D3" s="2">
        <v>3410584.8029999998</v>
      </c>
      <c r="E3" s="2">
        <v>252.40700000000001</v>
      </c>
      <c r="F3" s="2">
        <f>((C3-$C$2)^2+(D3-$D$2)^2)^0.5</f>
        <v>1.4560219798517649E-2</v>
      </c>
      <c r="G3" s="2">
        <f>E3-$E$2</f>
        <v>-1.5999999999991132E-2</v>
      </c>
    </row>
    <row r="4" spans="1:7" x14ac:dyDescent="0.2">
      <c r="A4" s="1"/>
      <c r="B4" s="2" t="s">
        <v>2</v>
      </c>
      <c r="C4" s="2">
        <v>604460.92700000003</v>
      </c>
      <c r="D4" s="2">
        <v>3410584.8</v>
      </c>
      <c r="E4" s="2">
        <v>252.399</v>
      </c>
      <c r="F4" s="2">
        <f>((C4-$C$2)^2+(D4-$D$2)^2)^0.5</f>
        <v>1.6552945461277606E-2</v>
      </c>
      <c r="G4" s="2">
        <f>E4-$E$2</f>
        <v>-2.4000000000000909E-2</v>
      </c>
    </row>
    <row r="5" spans="1:7" x14ac:dyDescent="0.2">
      <c r="A5" s="1"/>
      <c r="B5" s="2" t="s">
        <v>3</v>
      </c>
      <c r="C5" s="2">
        <v>604460.91799999995</v>
      </c>
      <c r="D5" s="2">
        <v>3410584.81</v>
      </c>
      <c r="E5" s="2">
        <v>252.387</v>
      </c>
      <c r="F5" s="2">
        <f>((C5-$C$2)^2+(D5-$D$2)^2)^0.5</f>
        <v>6.7082038866843564E-3</v>
      </c>
      <c r="G5" s="2">
        <f>E5-$E$2</f>
        <v>-3.6000000000001364E-2</v>
      </c>
    </row>
    <row r="6" spans="1:7" x14ac:dyDescent="0.2">
      <c r="A6" s="1"/>
      <c r="B6" s="2" t="s">
        <v>4</v>
      </c>
      <c r="C6" s="2">
        <v>604460.924</v>
      </c>
      <c r="D6" s="2">
        <v>3410584.807</v>
      </c>
      <c r="E6" s="2">
        <v>252.36600000000001</v>
      </c>
      <c r="F6" s="2">
        <f>((C6-$C$2)^2+(D6-$D$2)^2)^0.5</f>
        <v>1.1999999987892807E-2</v>
      </c>
      <c r="G6" s="2">
        <f>E6-$E$2</f>
        <v>-5.6999999999987949E-2</v>
      </c>
    </row>
    <row r="7" spans="1:7" x14ac:dyDescent="0.2">
      <c r="A7" s="1"/>
      <c r="B7" s="2" t="s">
        <v>5</v>
      </c>
      <c r="C7" s="2">
        <v>604460.92299999995</v>
      </c>
      <c r="D7" s="2">
        <v>3410584.801</v>
      </c>
      <c r="E7" s="2">
        <v>252.40100000000001</v>
      </c>
      <c r="F7" s="2">
        <f>((C7-$C$2)^2+(D7-$D$2)^2)^0.5</f>
        <v>1.25299640587891E-2</v>
      </c>
      <c r="G7" s="2">
        <f>E7-$E$2</f>
        <v>-2.199999999999136E-2</v>
      </c>
    </row>
    <row r="8" spans="1:7" x14ac:dyDescent="0.2">
      <c r="A8" s="1"/>
      <c r="B8" s="2" t="s">
        <v>6</v>
      </c>
      <c r="C8" s="2">
        <v>604460.93200000003</v>
      </c>
      <c r="D8" s="2">
        <v>3410584.7990000001</v>
      </c>
      <c r="E8" s="2">
        <v>252.375</v>
      </c>
      <c r="F8" s="2">
        <f>((C8-$C$2)^2+(D8-$D$2)^2)^0.5</f>
        <v>2.1540659214010865E-2</v>
      </c>
      <c r="G8" s="2">
        <f>E8-$E$2</f>
        <v>-4.8000000000001819E-2</v>
      </c>
    </row>
    <row r="9" spans="1:7" x14ac:dyDescent="0.2">
      <c r="A9" s="1"/>
      <c r="B9" s="2" t="s">
        <v>7</v>
      </c>
      <c r="C9" s="2">
        <v>604460.91099999996</v>
      </c>
      <c r="D9" s="2">
        <v>3410584.804</v>
      </c>
      <c r="E9" s="2">
        <v>252.416</v>
      </c>
      <c r="F9" s="2">
        <f>((C9-$C$2)^2+(D9-$D$2)^2)^0.5</f>
        <v>3.1622776999272371E-3</v>
      </c>
      <c r="G9" s="2">
        <f>E9-$E$2</f>
        <v>-7.0000000000050022E-3</v>
      </c>
    </row>
    <row r="10" spans="1:7" x14ac:dyDescent="0.2">
      <c r="A10" s="1"/>
      <c r="B10" s="2" t="s">
        <v>8</v>
      </c>
      <c r="C10" s="2">
        <v>604460.91700000002</v>
      </c>
      <c r="D10" s="2">
        <v>3410584.8029999998</v>
      </c>
      <c r="E10" s="2">
        <v>252.40899999999999</v>
      </c>
      <c r="F10" s="2">
        <f>((C10-$C$2)^2+(D10-$D$2)^2)^0.5</f>
        <v>6.4031243597547447E-3</v>
      </c>
      <c r="G10" s="2">
        <f>E10-$E$2</f>
        <v>-1.4000000000010004E-2</v>
      </c>
    </row>
    <row r="11" spans="1:7" x14ac:dyDescent="0.2">
      <c r="A11" s="1"/>
      <c r="B11" s="2" t="s">
        <v>9</v>
      </c>
      <c r="C11" s="2">
        <v>604460.929</v>
      </c>
      <c r="D11" s="2">
        <v>3410584.7960000001</v>
      </c>
      <c r="E11" s="2">
        <v>252.37</v>
      </c>
      <c r="F11" s="2">
        <f>((C11-$C$2)^2+(D11-$D$2)^2)^0.5</f>
        <v>2.0248456692681001E-2</v>
      </c>
      <c r="G11" s="2">
        <f>E11-$E$2</f>
        <v>-5.2999999999997272E-2</v>
      </c>
    </row>
    <row r="12" spans="1:7" x14ac:dyDescent="0.2">
      <c r="A12" s="1"/>
      <c r="B12" s="2" t="s">
        <v>10</v>
      </c>
      <c r="C12" s="2">
        <v>604460.92799999996</v>
      </c>
      <c r="D12" s="2">
        <v>3410584.8020000001</v>
      </c>
      <c r="E12" s="2">
        <v>252.35400000000001</v>
      </c>
      <c r="F12" s="2">
        <f>((C12-$C$2)^2+(D12-$D$2)^2)^0.5</f>
        <v>1.6763054528458585E-2</v>
      </c>
      <c r="G12" s="2">
        <f>E12-$E$2</f>
        <v>-6.8999999999988404E-2</v>
      </c>
    </row>
    <row r="13" spans="1:7" x14ac:dyDescent="0.2">
      <c r="A13" s="1"/>
      <c r="B13" s="2" t="s">
        <v>11</v>
      </c>
      <c r="C13" s="2">
        <v>604460.93099999998</v>
      </c>
      <c r="D13" s="2">
        <v>3410584.801</v>
      </c>
      <c r="E13" s="2">
        <v>252.35599999999999</v>
      </c>
      <c r="F13" s="2">
        <f>((C13-$C$2)^2+(D13-$D$2)^2)^0.5</f>
        <v>1.9924858833345615E-2</v>
      </c>
      <c r="G13" s="2">
        <f>E13-$E$2</f>
        <v>-6.7000000000007276E-2</v>
      </c>
    </row>
    <row r="14" spans="1:7" x14ac:dyDescent="0.2">
      <c r="A14" s="1"/>
      <c r="B14" s="2" t="s">
        <v>12</v>
      </c>
      <c r="C14" s="2">
        <v>604460.93299999996</v>
      </c>
      <c r="D14" s="2">
        <v>3410584.8029999998</v>
      </c>
      <c r="E14" s="2">
        <v>252.34299999999999</v>
      </c>
      <c r="F14" s="2">
        <f>((C14-$C$2)^2+(D14-$D$2)^2)^0.5</f>
        <v>2.1377558312578142E-2</v>
      </c>
      <c r="G14" s="2">
        <f>E14-$E$2</f>
        <v>-8.0000000000012506E-2</v>
      </c>
    </row>
    <row r="15" spans="1:7" x14ac:dyDescent="0.2">
      <c r="A15" s="1"/>
      <c r="B15" s="2" t="s">
        <v>13</v>
      </c>
      <c r="C15" s="2">
        <v>604460.92700000003</v>
      </c>
      <c r="D15" s="2">
        <v>3410584.801</v>
      </c>
      <c r="E15" s="2">
        <v>252.36</v>
      </c>
      <c r="F15" s="2">
        <f>((C15-$C$2)^2+(D15-$D$2)^2)^0.5</f>
        <v>1.6155494453743716E-2</v>
      </c>
      <c r="G15" s="2">
        <f>E15-$E$2</f>
        <v>-6.2999999999988177E-2</v>
      </c>
    </row>
    <row r="16" spans="1:7" x14ac:dyDescent="0.2">
      <c r="A16" s="1"/>
      <c r="B16" s="2" t="s">
        <v>14</v>
      </c>
      <c r="C16" s="2">
        <v>604460.92799999996</v>
      </c>
      <c r="D16" s="2">
        <v>3410584.8059999999</v>
      </c>
      <c r="E16" s="2">
        <v>252.35</v>
      </c>
      <c r="F16" s="2">
        <f>((C16-$C$2)^2+(D16-$D$2)^2)^0.5</f>
        <v>1.6031219497264972E-2</v>
      </c>
      <c r="G16" s="2">
        <f>E16-$E$2</f>
        <v>-7.3000000000007503E-2</v>
      </c>
    </row>
    <row r="17" spans="1:7" x14ac:dyDescent="0.2">
      <c r="A17" s="1"/>
      <c r="B17" s="2" t="s">
        <v>15</v>
      </c>
      <c r="C17" s="2">
        <v>604460.93299999996</v>
      </c>
      <c r="D17" s="2">
        <v>3410584.81</v>
      </c>
      <c r="E17" s="2">
        <v>252.36699999999999</v>
      </c>
      <c r="F17" s="2">
        <f>((C17-$C$2)^2+(D17-$D$2)^2)^0.5</f>
        <v>2.1213203389498309E-2</v>
      </c>
      <c r="G17" s="2">
        <f>E17-$E$2</f>
        <v>-5.6000000000011596E-2</v>
      </c>
    </row>
    <row r="18" spans="1:7" x14ac:dyDescent="0.2">
      <c r="A18" s="1"/>
      <c r="B18" s="2" t="s">
        <v>16</v>
      </c>
      <c r="C18" s="2">
        <v>604460.94099999999</v>
      </c>
      <c r="D18" s="2">
        <v>3410584.8080000002</v>
      </c>
      <c r="E18" s="2">
        <v>252.37</v>
      </c>
      <c r="F18" s="2">
        <f>((C18-$C$2)^2+(D18-$D$2)^2)^0.5</f>
        <v>2.9017236243196468E-2</v>
      </c>
      <c r="G18" s="2">
        <f>E18-$E$2</f>
        <v>-5.2999999999997272E-2</v>
      </c>
    </row>
    <row r="19" spans="1:7" x14ac:dyDescent="0.2">
      <c r="A19" s="1"/>
      <c r="B19" s="2" t="s">
        <v>17</v>
      </c>
      <c r="C19" s="2">
        <v>604460.93200000003</v>
      </c>
      <c r="D19" s="2">
        <v>3410584.8059999999</v>
      </c>
      <c r="E19" s="2">
        <v>252.352</v>
      </c>
      <c r="F19" s="2">
        <f>((C19-$C$2)^2+(D19-$D$2)^2)^0.5</f>
        <v>2.0024984421289412E-2</v>
      </c>
      <c r="G19" s="2">
        <f>E19-$E$2</f>
        <v>-7.0999999999997954E-2</v>
      </c>
    </row>
    <row r="20" spans="1:7" x14ac:dyDescent="0.2">
      <c r="A20" s="1"/>
      <c r="B20" s="2" t="s">
        <v>18</v>
      </c>
      <c r="C20" s="2">
        <v>604460.93500000006</v>
      </c>
      <c r="D20" s="2">
        <v>3410584.8080000002</v>
      </c>
      <c r="E20" s="2">
        <v>252.33600000000001</v>
      </c>
      <c r="F20" s="2">
        <f>((C20-$C$2)^2+(D20-$D$2)^2)^0.5</f>
        <v>2.3021728918223884E-2</v>
      </c>
      <c r="G20" s="2">
        <f>E20-$E$2</f>
        <v>-8.6999999999989086E-2</v>
      </c>
    </row>
    <row r="21" spans="1:7" x14ac:dyDescent="0.2">
      <c r="A21" s="1"/>
      <c r="B21" s="2" t="s">
        <v>19</v>
      </c>
      <c r="C21" s="2">
        <v>604460.93000000005</v>
      </c>
      <c r="D21" s="2">
        <v>3410584.8110000002</v>
      </c>
      <c r="E21" s="2">
        <v>252.33099999999999</v>
      </c>
      <c r="F21" s="2">
        <f>((C21-$C$2)^2+(D21-$D$2)^2)^0.5</f>
        <v>1.8439088994893587E-2</v>
      </c>
      <c r="G21" s="2">
        <f>E21-$E$2</f>
        <v>-9.200000000001296E-2</v>
      </c>
    </row>
    <row r="22" spans="1:7" x14ac:dyDescent="0.2">
      <c r="A22" s="1"/>
      <c r="B22" s="2" t="s">
        <v>20</v>
      </c>
      <c r="C22" s="2">
        <v>604460.93700000003</v>
      </c>
      <c r="D22" s="2">
        <v>3410584.8059999999</v>
      </c>
      <c r="E22" s="2">
        <v>252.33099999999999</v>
      </c>
      <c r="F22" s="2">
        <f>((C22-$C$2)^2+(D22-$D$2)^2)^0.5</f>
        <v>2.5019992036209339E-2</v>
      </c>
      <c r="G22" s="2">
        <f>E22-$E$2</f>
        <v>-9.200000000001296E-2</v>
      </c>
    </row>
    <row r="23" spans="1:7" x14ac:dyDescent="0.2">
      <c r="A23" s="1"/>
      <c r="B23" s="2" t="s">
        <v>21</v>
      </c>
      <c r="C23" s="2">
        <v>604460.93200000003</v>
      </c>
      <c r="D23" s="2">
        <v>3410584.804</v>
      </c>
      <c r="E23" s="2">
        <v>252.34700000000001</v>
      </c>
      <c r="F23" s="2">
        <f>((C23-$C$2)^2+(D23-$D$2)^2)^0.5</f>
        <v>2.0223748438445339E-2</v>
      </c>
      <c r="G23" s="2">
        <f>E23-$E$2</f>
        <v>-7.5999999999993406E-2</v>
      </c>
    </row>
    <row r="24" spans="1:7" x14ac:dyDescent="0.2">
      <c r="A24" s="1"/>
      <c r="B24" s="2" t="s">
        <v>22</v>
      </c>
      <c r="C24" s="2">
        <v>604460.93400000001</v>
      </c>
      <c r="D24" s="2">
        <v>3410584.8050000002</v>
      </c>
      <c r="E24" s="2">
        <v>252.33799999999999</v>
      </c>
      <c r="F24" s="2">
        <f>((C24-$C$2)^2+(D24-$D$2)^2)^0.5</f>
        <v>2.2090722019112965E-2</v>
      </c>
      <c r="G24" s="2">
        <f>E24-$E$2</f>
        <v>-8.5000000000007958E-2</v>
      </c>
    </row>
    <row r="25" spans="1:7" x14ac:dyDescent="0.2">
      <c r="A25" s="1"/>
      <c r="B25" s="2" t="s">
        <v>23</v>
      </c>
      <c r="C25" s="2">
        <v>604460.92200000002</v>
      </c>
      <c r="D25" s="2">
        <v>3410584.804</v>
      </c>
      <c r="E25" s="2">
        <v>252.35300000000001</v>
      </c>
      <c r="F25" s="2">
        <f>((C25-$C$2)^2+(D25-$D$2)^2)^0.5</f>
        <v>1.0440306525324183E-2</v>
      </c>
      <c r="G25" s="2">
        <f>E25-$E$2</f>
        <v>-6.9999999999993179E-2</v>
      </c>
    </row>
    <row r="26" spans="1:7" x14ac:dyDescent="0.2">
      <c r="A26" s="1"/>
      <c r="B26" s="2" t="s">
        <v>24</v>
      </c>
      <c r="C26" s="2">
        <v>604460.93400000001</v>
      </c>
      <c r="D26" s="2">
        <v>3410584.8059999999</v>
      </c>
      <c r="E26" s="2">
        <v>252.327</v>
      </c>
      <c r="F26" s="2">
        <f>((C26-$C$2)^2+(D26-$D$2)^2)^0.5</f>
        <v>2.2022715550197049E-2</v>
      </c>
      <c r="G26" s="2">
        <f>E26-$E$2</f>
        <v>-9.6000000000003638E-2</v>
      </c>
    </row>
    <row r="27" spans="1:7" x14ac:dyDescent="0.2">
      <c r="A27" s="1"/>
      <c r="B27" s="2" t="s">
        <v>25</v>
      </c>
      <c r="C27" s="2">
        <v>604460.93799999997</v>
      </c>
      <c r="D27" s="2">
        <v>3410584.807</v>
      </c>
      <c r="E27" s="2">
        <v>252.29499999999999</v>
      </c>
      <c r="F27" s="2">
        <f>((C27-$C$2)^2+(D27-$D$2)^2)^0.5</f>
        <v>2.5999999954365194E-2</v>
      </c>
      <c r="G27" s="2">
        <f>E27-$E$2</f>
        <v>-0.12800000000001432</v>
      </c>
    </row>
    <row r="28" spans="1:7" x14ac:dyDescent="0.2">
      <c r="A28" s="1"/>
      <c r="B28" s="2" t="s">
        <v>26</v>
      </c>
      <c r="C28" s="2">
        <v>604460.92700000003</v>
      </c>
      <c r="D28" s="2">
        <v>3410584.807</v>
      </c>
      <c r="E28" s="2">
        <v>252.328</v>
      </c>
      <c r="F28" s="2">
        <f>((C28-$C$2)^2+(D28-$D$2)^2)^0.5</f>
        <v>1.5000000013969839E-2</v>
      </c>
      <c r="G28" s="2">
        <f>E28-$E$2</f>
        <v>-9.4999999999998863E-2</v>
      </c>
    </row>
    <row r="29" spans="1:7" x14ac:dyDescent="0.2">
      <c r="A29" s="1"/>
      <c r="B29" s="2" t="s">
        <v>27</v>
      </c>
      <c r="C29" s="2">
        <v>604460.92500000005</v>
      </c>
      <c r="D29" s="2">
        <v>3410584.8089999999</v>
      </c>
      <c r="E29" s="2">
        <v>252.346</v>
      </c>
      <c r="F29" s="2">
        <f>((C29-$C$2)^2+(D29-$D$2)^2)^0.5</f>
        <v>1.315294645198572E-2</v>
      </c>
      <c r="G29" s="2">
        <f>E29-$E$2</f>
        <v>-7.6999999999998181E-2</v>
      </c>
    </row>
    <row r="30" spans="1:7" x14ac:dyDescent="0.2">
      <c r="A30" s="1"/>
      <c r="B30" s="2" t="s">
        <v>28</v>
      </c>
      <c r="C30" s="2">
        <v>604460.92700000003</v>
      </c>
      <c r="D30" s="2">
        <v>3410584.8059999999</v>
      </c>
      <c r="E30" s="2">
        <v>252.33699999999999</v>
      </c>
      <c r="F30" s="2">
        <f>((C30-$C$2)^2+(D30-$D$2)^2)^0.5</f>
        <v>1.5033296403215123E-2</v>
      </c>
      <c r="G30" s="2">
        <f>E30-$E$2</f>
        <v>-8.6000000000012733E-2</v>
      </c>
    </row>
    <row r="31" spans="1:7" x14ac:dyDescent="0.2">
      <c r="A31" s="1"/>
      <c r="B31" s="2" t="s">
        <v>29</v>
      </c>
      <c r="C31" s="2">
        <v>604460.93500000006</v>
      </c>
      <c r="D31" s="2">
        <v>3410584.8</v>
      </c>
      <c r="E31" s="2">
        <v>252.327</v>
      </c>
      <c r="F31" s="2">
        <f>((C31-$C$2)^2+(D31-$D$2)^2)^0.5</f>
        <v>2.404163066601964E-2</v>
      </c>
      <c r="G31" s="2">
        <f>E31-$E$2</f>
        <v>-9.6000000000003638E-2</v>
      </c>
    </row>
    <row r="32" spans="1:7" x14ac:dyDescent="0.2">
      <c r="A32" s="1"/>
      <c r="B32" s="2" t="s">
        <v>30</v>
      </c>
      <c r="C32" s="2">
        <v>604460.92099999997</v>
      </c>
      <c r="D32" s="2">
        <v>3410584.8089999999</v>
      </c>
      <c r="E32" s="2">
        <v>252.35300000000001</v>
      </c>
      <c r="F32" s="2">
        <f>((C32-$C$2)^2+(D32-$D$2)^2)^0.5</f>
        <v>9.2195443901171709E-3</v>
      </c>
      <c r="G32" s="2">
        <f>E32-$E$2</f>
        <v>-6.9999999999993179E-2</v>
      </c>
    </row>
    <row r="33" spans="1:7" x14ac:dyDescent="0.2">
      <c r="A33" s="1"/>
      <c r="B33" s="2" t="s">
        <v>31</v>
      </c>
      <c r="C33" s="2">
        <v>604460.93000000005</v>
      </c>
      <c r="D33" s="2">
        <v>3410584.8059999999</v>
      </c>
      <c r="E33" s="2">
        <v>252.34100000000001</v>
      </c>
      <c r="F33" s="2">
        <f>((C33-$C$2)^2+(D33-$D$2)^2)^0.5</f>
        <v>1.8027756426397406E-2</v>
      </c>
      <c r="G33" s="2">
        <f>E33-$E$2</f>
        <v>-8.1999999999993634E-2</v>
      </c>
    </row>
    <row r="34" spans="1:7" x14ac:dyDescent="0.2">
      <c r="A34" s="1"/>
      <c r="B34" s="2" t="s">
        <v>32</v>
      </c>
      <c r="C34" s="2">
        <v>604460.93500000006</v>
      </c>
      <c r="D34" s="2">
        <v>3410584.8059999999</v>
      </c>
      <c r="E34" s="2">
        <v>252.328</v>
      </c>
      <c r="F34" s="2">
        <f>((C34-$C$2)^2+(D34-$D$2)^2)^0.5</f>
        <v>2.3021728918223884E-2</v>
      </c>
      <c r="G34" s="2">
        <f>E34-$E$2</f>
        <v>-9.4999999999998863E-2</v>
      </c>
    </row>
    <row r="35" spans="1:7" x14ac:dyDescent="0.2">
      <c r="A35" s="1"/>
      <c r="B35" s="2" t="s">
        <v>33</v>
      </c>
      <c r="C35" s="2">
        <v>604460.93400000001</v>
      </c>
      <c r="D35" s="2">
        <v>3410584.8089999999</v>
      </c>
      <c r="E35" s="2">
        <v>252.321</v>
      </c>
      <c r="F35" s="2">
        <f>((C35-$C$2)^2+(D35-$D$2)^2)^0.5</f>
        <v>2.2090722019112965E-2</v>
      </c>
      <c r="G35" s="2">
        <f>E35-$E$2</f>
        <v>-0.10200000000000387</v>
      </c>
    </row>
    <row r="36" spans="1:7" x14ac:dyDescent="0.2">
      <c r="A36" s="1" t="s">
        <v>59</v>
      </c>
      <c r="B36" s="2" t="s">
        <v>34</v>
      </c>
      <c r="C36" s="2">
        <v>604460.91200000001</v>
      </c>
      <c r="D36" s="2">
        <v>3410584.7349999999</v>
      </c>
      <c r="E36" s="2">
        <v>252.44</v>
      </c>
      <c r="F36" s="2">
        <f>((C36-$C$36)^2+(D36-$D$36)^2)^0.5</f>
        <v>0</v>
      </c>
      <c r="G36" s="2">
        <f>E36-$E$36</f>
        <v>0</v>
      </c>
    </row>
    <row r="37" spans="1:7" x14ac:dyDescent="0.2">
      <c r="A37" s="1"/>
      <c r="B37" s="2" t="s">
        <v>35</v>
      </c>
      <c r="C37" s="2">
        <v>604460.91399999999</v>
      </c>
      <c r="D37" s="2">
        <v>3410584.73</v>
      </c>
      <c r="E37" s="2">
        <v>252.44800000000001</v>
      </c>
      <c r="F37" s="2">
        <f>((C37-$C$36)^2+(D37-$D$36)^2)^0.5</f>
        <v>5.3851646954138042E-3</v>
      </c>
      <c r="G37" s="2">
        <f>E37-$E$36</f>
        <v>8.0000000000097771E-3</v>
      </c>
    </row>
    <row r="38" spans="1:7" x14ac:dyDescent="0.2">
      <c r="A38" s="1"/>
      <c r="B38" s="2" t="s">
        <v>36</v>
      </c>
      <c r="C38" s="2">
        <v>604460.91399999999</v>
      </c>
      <c r="D38" s="2">
        <v>3410584.7340000002</v>
      </c>
      <c r="E38" s="2">
        <v>252.43199999999999</v>
      </c>
      <c r="F38" s="2">
        <f>((C38-$C$36)^2+(D38-$D$36)^2)^0.5</f>
        <v>2.2360678233947617E-3</v>
      </c>
      <c r="G38" s="2">
        <f>E38-$E$36</f>
        <v>-8.0000000000097771E-3</v>
      </c>
    </row>
    <row r="39" spans="1:7" x14ac:dyDescent="0.2">
      <c r="A39" s="1"/>
      <c r="B39" s="2" t="s">
        <v>37</v>
      </c>
      <c r="C39" s="2">
        <v>604460.91</v>
      </c>
      <c r="D39" s="2">
        <v>3410584.736</v>
      </c>
      <c r="E39" s="2">
        <v>252.42599999999999</v>
      </c>
      <c r="F39" s="2">
        <f>((C39-$C$36)^2+(D39-$D$36)^2)^0.5</f>
        <v>2.2360680316448104E-3</v>
      </c>
      <c r="G39" s="2">
        <f>E39-$E$36</f>
        <v>-1.4000000000010004E-2</v>
      </c>
    </row>
    <row r="40" spans="1:7" x14ac:dyDescent="0.2">
      <c r="A40" s="1"/>
      <c r="B40" s="2" t="s">
        <v>38</v>
      </c>
      <c r="C40" s="2">
        <v>604460.91299999994</v>
      </c>
      <c r="D40" s="2">
        <v>3410584.733</v>
      </c>
      <c r="E40" s="2">
        <v>252.44399999999999</v>
      </c>
      <c r="F40" s="2">
        <f>((C40-$C$36)^2+(D40-$D$36)^2)^0.5</f>
        <v>2.2360678233947465E-3</v>
      </c>
      <c r="G40" s="2">
        <f>E40-$E$36</f>
        <v>3.9999999999906777E-3</v>
      </c>
    </row>
    <row r="41" spans="1:7" x14ac:dyDescent="0.2">
      <c r="A41" s="1"/>
      <c r="B41" s="2" t="s">
        <v>39</v>
      </c>
      <c r="C41" s="2">
        <v>604460.91399999999</v>
      </c>
      <c r="D41" s="2">
        <v>3410584.7319999998</v>
      </c>
      <c r="E41" s="2">
        <v>252.45599999999999</v>
      </c>
      <c r="F41" s="2">
        <f>((C41-$C$36)^2+(D41-$D$36)^2)^0.5</f>
        <v>3.6055512852794808E-3</v>
      </c>
      <c r="G41" s="2">
        <f>E41-$E$36</f>
        <v>1.5999999999991132E-2</v>
      </c>
    </row>
    <row r="42" spans="1:7" x14ac:dyDescent="0.2">
      <c r="A42" s="1"/>
      <c r="B42" s="2" t="s">
        <v>40</v>
      </c>
      <c r="C42" s="2">
        <v>604460.902</v>
      </c>
      <c r="D42" s="2">
        <v>3410584.7390000001</v>
      </c>
      <c r="E42" s="2">
        <v>252.48599999999999</v>
      </c>
      <c r="F42" s="2">
        <f>((C42-$C$36)^2+(D42-$D$36)^2)^0.5</f>
        <v>1.0770329693476565E-2</v>
      </c>
      <c r="G42" s="2">
        <f>E42-$E$36</f>
        <v>4.5999999999992269E-2</v>
      </c>
    </row>
    <row r="43" spans="1:7" x14ac:dyDescent="0.2">
      <c r="A43" s="1"/>
      <c r="B43" s="2" t="s">
        <v>41</v>
      </c>
      <c r="C43" s="2">
        <v>604460.91200000001</v>
      </c>
      <c r="D43" s="2">
        <v>3410584.7310000001</v>
      </c>
      <c r="E43" s="2">
        <v>252.46</v>
      </c>
      <c r="F43" s="2">
        <f>((C43-$C$36)^2+(D43-$D$36)^2)^0.5</f>
        <v>3.9999997243285179E-3</v>
      </c>
      <c r="G43" s="2">
        <f>E43-$E$36</f>
        <v>2.0000000000010232E-2</v>
      </c>
    </row>
    <row r="44" spans="1:7" x14ac:dyDescent="0.2">
      <c r="A44" s="1"/>
      <c r="B44" s="2" t="s">
        <v>42</v>
      </c>
      <c r="C44" s="2">
        <v>604460.91</v>
      </c>
      <c r="D44" s="2">
        <v>3410584.733</v>
      </c>
      <c r="E44" s="2">
        <v>252.46100000000001</v>
      </c>
      <c r="F44" s="2">
        <f>((C44-$C$36)^2+(D44-$D$36)^2)^0.5</f>
        <v>2.8284270121350804E-3</v>
      </c>
      <c r="G44" s="2">
        <f>E44-$E$36</f>
        <v>2.1000000000015007E-2</v>
      </c>
    </row>
    <row r="45" spans="1:7" x14ac:dyDescent="0.2">
      <c r="A45" s="1"/>
      <c r="B45" s="2" t="s">
        <v>43</v>
      </c>
      <c r="C45" s="2">
        <v>604460.91299999994</v>
      </c>
      <c r="D45" s="2">
        <v>3410584.7340000002</v>
      </c>
      <c r="E45" s="2">
        <v>252.447</v>
      </c>
      <c r="F45" s="2">
        <f>((C45-$C$36)^2+(D45-$D$36)^2)^0.5</f>
        <v>1.4142133002723904E-3</v>
      </c>
      <c r="G45" s="2">
        <f>E45-$E$36</f>
        <v>7.0000000000050022E-3</v>
      </c>
    </row>
    <row r="46" spans="1:7" x14ac:dyDescent="0.2">
      <c r="A46" s="1"/>
      <c r="B46" s="2" t="s">
        <v>44</v>
      </c>
      <c r="C46" s="2">
        <v>604460.90700000001</v>
      </c>
      <c r="D46" s="2">
        <v>3410584.736</v>
      </c>
      <c r="E46" s="2">
        <v>252.44800000000001</v>
      </c>
      <c r="F46" s="2">
        <f>((C46-$C$36)^2+(D46-$D$36)^2)^0.5</f>
        <v>5.0990195503049117E-3</v>
      </c>
      <c r="G46" s="2">
        <f>E46-$E$36</f>
        <v>8.0000000000097771E-3</v>
      </c>
    </row>
    <row r="47" spans="1:7" x14ac:dyDescent="0.2">
      <c r="A47" s="1"/>
      <c r="B47" s="2" t="s">
        <v>45</v>
      </c>
      <c r="C47" s="2">
        <v>604460.90599999996</v>
      </c>
      <c r="D47" s="2">
        <v>3410584.7379999999</v>
      </c>
      <c r="E47" s="2">
        <v>252.428</v>
      </c>
      <c r="F47" s="2">
        <f>((C47-$C$36)^2+(D47-$D$36)^2)^0.5</f>
        <v>6.7082039908093853E-3</v>
      </c>
      <c r="G47" s="2">
        <f>E47-$E$36</f>
        <v>-1.2000000000000455E-2</v>
      </c>
    </row>
    <row r="48" spans="1:7" x14ac:dyDescent="0.2">
      <c r="A48" s="1"/>
      <c r="B48" s="2" t="s">
        <v>46</v>
      </c>
      <c r="C48" s="2">
        <v>604460.91200000001</v>
      </c>
      <c r="D48" s="2">
        <v>3410584.7390000001</v>
      </c>
      <c r="E48" s="2">
        <v>252.422</v>
      </c>
      <c r="F48" s="2">
        <f>((C48-$C$36)^2+(D48-$D$36)^2)^0.5</f>
        <v>4.0000001899898052E-3</v>
      </c>
      <c r="G48" s="2">
        <f>E48-$E$36</f>
        <v>-1.8000000000000682E-2</v>
      </c>
    </row>
    <row r="49" spans="1:7" x14ac:dyDescent="0.2">
      <c r="A49" s="1"/>
      <c r="B49" s="2" t="s">
        <v>47</v>
      </c>
      <c r="C49" s="2">
        <v>604460.91500000004</v>
      </c>
      <c r="D49" s="2">
        <v>3410584.7379999999</v>
      </c>
      <c r="E49" s="2">
        <v>252.42699999999999</v>
      </c>
      <c r="F49" s="2">
        <f>((C49-$C$36)^2+(D49-$D$36)^2)^0.5</f>
        <v>4.2426407239977773E-3</v>
      </c>
      <c r="G49" s="2">
        <f>E49-$E$36</f>
        <v>-1.300000000000523E-2</v>
      </c>
    </row>
    <row r="50" spans="1:7" x14ac:dyDescent="0.2">
      <c r="A50" s="1"/>
      <c r="B50" s="2" t="s">
        <v>48</v>
      </c>
      <c r="C50" s="2">
        <v>604460.90599999996</v>
      </c>
      <c r="D50" s="2">
        <v>3410584.7379999999</v>
      </c>
      <c r="E50" s="2">
        <v>252.47</v>
      </c>
      <c r="F50" s="2">
        <f>((C50-$C$36)^2+(D50-$D$36)^2)^0.5</f>
        <v>6.7082039908093853E-3</v>
      </c>
      <c r="G50" s="2">
        <f>E50-$E$36</f>
        <v>3.0000000000001137E-2</v>
      </c>
    </row>
    <row r="51" spans="1:7" x14ac:dyDescent="0.2">
      <c r="A51" s="1"/>
      <c r="B51" s="2" t="s">
        <v>49</v>
      </c>
      <c r="C51" s="2">
        <v>604460.90500000003</v>
      </c>
      <c r="D51" s="2">
        <v>3410584.7390000001</v>
      </c>
      <c r="E51" s="2">
        <v>252.47300000000001</v>
      </c>
      <c r="F51" s="2">
        <f>((C51-$C$36)^2+(D51-$D$36)^2)^0.5</f>
        <v>8.0622578280048311E-3</v>
      </c>
      <c r="G51" s="2">
        <f>E51-$E$36</f>
        <v>3.3000000000015461E-2</v>
      </c>
    </row>
    <row r="52" spans="1:7" x14ac:dyDescent="0.2">
      <c r="A52" s="1"/>
      <c r="B52" s="2" t="s">
        <v>50</v>
      </c>
      <c r="C52" s="2">
        <v>604460.91</v>
      </c>
      <c r="D52" s="2">
        <v>3410584.733</v>
      </c>
      <c r="E52" s="2">
        <v>252.453</v>
      </c>
      <c r="F52" s="2">
        <f>((C52-$C$36)^2+(D52-$D$36)^2)^0.5</f>
        <v>2.8284270121350804E-3</v>
      </c>
      <c r="G52" s="2">
        <f>E52-$E$36</f>
        <v>1.300000000000523E-2</v>
      </c>
    </row>
    <row r="53" spans="1:7" x14ac:dyDescent="0.2">
      <c r="A53" s="1"/>
      <c r="B53" s="2" t="s">
        <v>51</v>
      </c>
      <c r="C53" s="2">
        <v>604460.90399999998</v>
      </c>
      <c r="D53" s="2">
        <v>3410584.7340000002</v>
      </c>
      <c r="E53" s="2">
        <v>252.44499999999999</v>
      </c>
      <c r="F53" s="2">
        <f>((C53-$C$36)^2+(D53-$D$36)^2)^0.5</f>
        <v>8.0622577413675747E-3</v>
      </c>
      <c r="G53" s="2">
        <f>E53-$E$36</f>
        <v>4.9999999999954525E-3</v>
      </c>
    </row>
    <row r="54" spans="1:7" x14ac:dyDescent="0.2">
      <c r="A54" s="1"/>
      <c r="B54" s="2" t="s">
        <v>52</v>
      </c>
      <c r="C54" s="2">
        <v>604460.90899999999</v>
      </c>
      <c r="D54" s="2">
        <v>3410584.7349999999</v>
      </c>
      <c r="E54" s="2">
        <v>252.429</v>
      </c>
      <c r="F54" s="2">
        <f>((C54-$C$36)^2+(D54-$D$36)^2)^0.5</f>
        <v>3.0000000260770321E-3</v>
      </c>
      <c r="G54" s="2">
        <f>E54-$E$36</f>
        <v>-1.099999999999568E-2</v>
      </c>
    </row>
    <row r="55" spans="1:7" x14ac:dyDescent="0.2">
      <c r="A55" s="1"/>
      <c r="B55" s="2" t="s">
        <v>53</v>
      </c>
      <c r="C55" s="2">
        <v>604460.902</v>
      </c>
      <c r="D55" s="2">
        <v>3410584.7390000001</v>
      </c>
      <c r="E55" s="2">
        <v>252.464</v>
      </c>
      <c r="F55" s="2">
        <f>((C55-$C$36)^2+(D55-$D$36)^2)^0.5</f>
        <v>1.0770329693476565E-2</v>
      </c>
      <c r="G55" s="2">
        <f>E55-$E$36</f>
        <v>2.4000000000000909E-2</v>
      </c>
    </row>
    <row r="56" spans="1:7" x14ac:dyDescent="0.2">
      <c r="A56" s="1"/>
      <c r="B56" s="2" t="s">
        <v>54</v>
      </c>
      <c r="C56" s="2">
        <v>604460.90700000001</v>
      </c>
      <c r="D56" s="2">
        <v>3410584.7319999998</v>
      </c>
      <c r="E56" s="2">
        <v>252.46199999999999</v>
      </c>
      <c r="F56" s="2">
        <f>((C56-$C$36)^2+(D56-$D$36)^2)^0.5</f>
        <v>5.8309519122548351E-3</v>
      </c>
      <c r="G56" s="2">
        <f>E56-$E$36</f>
        <v>2.199999999999136E-2</v>
      </c>
    </row>
    <row r="57" spans="1:7" x14ac:dyDescent="0.2">
      <c r="A57" s="1"/>
      <c r="B57" s="2" t="s">
        <v>55</v>
      </c>
      <c r="C57" s="2">
        <v>604460.89899999998</v>
      </c>
      <c r="D57" s="2">
        <v>3410584.7370000002</v>
      </c>
      <c r="E57" s="2">
        <v>252.46799999999999</v>
      </c>
      <c r="F57" s="2">
        <f>((C57-$C$36)^2+(D57-$D$36)^2)^0.5</f>
        <v>1.3152946522792868E-2</v>
      </c>
      <c r="G57" s="2">
        <f>E57-$E$36</f>
        <v>2.7999999999991587E-2</v>
      </c>
    </row>
    <row r="58" spans="1:7" x14ac:dyDescent="0.2">
      <c r="A58" s="1"/>
      <c r="B58" s="2" t="s">
        <v>56</v>
      </c>
      <c r="C58" s="2">
        <v>604460.89800000004</v>
      </c>
      <c r="D58" s="2">
        <v>3410584.7390000001</v>
      </c>
      <c r="E58" s="2">
        <v>252.46600000000001</v>
      </c>
      <c r="F58" s="2">
        <f>((C58-$C$36)^2+(D58-$D$36)^2)^0.5</f>
        <v>1.4560219798517649E-2</v>
      </c>
      <c r="G58" s="2">
        <f>E58-$E$36</f>
        <v>2.6000000000010459E-2</v>
      </c>
    </row>
    <row r="59" spans="1:7" x14ac:dyDescent="0.2">
      <c r="A59" s="1"/>
      <c r="B59" s="2" t="s">
        <v>57</v>
      </c>
      <c r="C59" s="2">
        <v>604460.89899999998</v>
      </c>
      <c r="D59" s="2">
        <v>3410584.7349999999</v>
      </c>
      <c r="E59" s="2">
        <v>252.477</v>
      </c>
      <c r="F59" s="2">
        <f>((C59-$C$36)^2+(D59-$D$36)^2)^0.5</f>
        <v>1.3000000035390258E-2</v>
      </c>
      <c r="G59" s="2">
        <f>E59-$E$36</f>
        <v>3.7000000000006139E-2</v>
      </c>
    </row>
    <row r="60" spans="1:7" x14ac:dyDescent="0.2">
      <c r="A60" s="1"/>
    </row>
    <row r="61" spans="1:7" x14ac:dyDescent="0.2">
      <c r="A61" s="1"/>
    </row>
    <row r="62" spans="1:7" x14ac:dyDescent="0.2">
      <c r="A62" s="1"/>
    </row>
    <row r="63" spans="1:7" x14ac:dyDescent="0.2">
      <c r="A63" s="1"/>
    </row>
    <row r="64" spans="1: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</sheetData>
  <mergeCells count="2">
    <mergeCell ref="A2:A35"/>
    <mergeCell ref="A36:A6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Sheet1!csq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2022-04-09T03:07:16Z</dcterms:created>
  <dcterms:modified xsi:type="dcterms:W3CDTF">2022-04-09T03:15:11Z</dcterms:modified>
</cp:coreProperties>
</file>